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<sst xmlns="http://schemas.openxmlformats.org/spreadsheetml/2006/main" count="220" uniqueCount="219">
  <si>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</si>
  <si>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</si>
  <si>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</si>
  <si>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</si>
  <si>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</si>
  <si>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</si>
  <si>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</si>
  <si>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</si>
  <si>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</si>
  <si>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</si>
  <si>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</si>
  <si>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</si>
  <si>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</si>
  <si>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</si>
  <si>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</si>
  <si>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</si>
  <si>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</si>
  <si>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</si>
  <si>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</si>
  <si>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</si>
  <si>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</si>
  <si>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</si>
  <si>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</si>
  <si>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</si>
  <si>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</si>
  <si>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</si>
  <si>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</si>
  <si>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</si>
  <si>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</si>
  <si>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</si>
  <si>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</si>
  <si>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</si>
  <si>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</si>
  <si>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</si>
  <si>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</si>
  <si>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</si>
  <si>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</si>
  <si>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</si>
  <si>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</si>
  <si>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</si>
  <si>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</si>
  <si>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</si>
  <si>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</si>
  <si>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</si>
  <si>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</si>
  <si>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</si>
  <si>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</si>
  <si>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</si>
  <si>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</si>
  <si>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</si>
  <si>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</si>
  <si>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</si>
  <si>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</si>
  <si>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</si>
  <si>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</si>
  <si>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</si>
  <si>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</si>
  <si>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</si>
  <si>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</si>
  <si>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</si>
  <si>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</si>
  <si>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</si>
  <si>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</si>
  <si>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</si>
  <si>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</si>
  <si>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</si>
  <si>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</si>
  <si>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</si>
  <si>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</si>
  <si>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</si>
  <si>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</si>
  <si>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</si>
  <si>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</si>
  <si>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</si>
  <si>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</si>
  <si>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</si>
  <si>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</si>
  <si>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</si>
  <si>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</si>
  <si>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</si>
  <si>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</si>
  <si>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</si>
  <si>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</si>
  <si>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</si>
  <si>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</si>
  <si>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</si>
  <si>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</si>
  <si>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</si>
  <si>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</si>
  <si>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</si>
  <si>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</si>
  <si>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</si>
  <si>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</si>
  <si>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</si>
  <si>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</si>
  <si>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</si>
  <si>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</si>
  <si>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</si>
  <si>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</si>
  <si>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</si>
  <si>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</si>
  <si>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</si>
  <si>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</si>
  <si>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</si>
  <si>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</si>
  <si>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</si>
  <si>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</si>
  <si>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</si>
  <si>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</si>
  <si>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</si>
  <si>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</si>
  <si>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</si>
  <si>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</si>
  <si>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</si>
  <si>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</si>
  <si>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</si>
  <si>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</si>
  <si>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</si>
  <si>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</si>
  <si>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</si>
  <si>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</si>
  <si>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</si>
  <si>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</si>
  <si>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</si>
  <si>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</si>
  <si>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</si>
  <si>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</si>
  <si>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</si>
  <si>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</si>
  <si>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</si>
  <si>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</si>
  <si>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</si>
  <si>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</si>
  <si>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</si>
  <si>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</si>
  <si>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</si>
  <si>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</si>
  <si>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</si>
  <si>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</si>
  <si>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</si>
  <si>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</si>
  <si>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</si>
  <si>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</si>
  <si>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</si>
  <si>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</si>
  <si>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</si>
  <si>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</si>
  <si>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</si>
  <si>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</si>
  <si>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</si>
  <si>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</si>
  <si>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</si>
  <si>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</si>
  <si>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</si>
  <si>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</si>
  <si>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</si>
  <si>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</si>
  <si>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</si>
  <si>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</si>
  <si>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</si>
  <si>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</si>
  <si>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</si>
  <si>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</si>
  <si>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</si>
  <si>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</si>
  <si>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</si>
  <si>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</si>
  <si>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</si>
  <si>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</si>
  <si>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</si>
  <si>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</si>
  <si>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</si>
  <si>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</si>
  <si>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</si>
  <si>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</si>
  <si>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</si>
  <si>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</si>
  <si>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</si>
  <si>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</si>
  <si>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</si>
  <si>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</si>
  <si>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</si>
  <si>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</si>
  <si>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</si>
  <si>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</si>
  <si>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</si>
  <si>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</si>
  <si>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</si>
  <si>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</si>
  <si>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</si>
  <si>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</si>
  <si>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</si>
  <si>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</si>
  <si>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</si>
  <si>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</si>
  <si>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</si>
  <si>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</si>
  <si>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</si>
  <si>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</si>
  <si>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</si>
  <si>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</si>
  <si>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</si>
  <si>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</si>
  <si>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</si>
  <si>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</si>
  <si>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</si>
  <si>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</si>
  <si>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</si>
  <si>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</si>
  <si>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</si>
  <si>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</si>
  <si>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</si>
  <si>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</si>
  <si>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</si>
  <si>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</si>
  <si>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</si>
  <si>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</si>
  <si>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BANK AL ETIHAD</t>
  </si>
  <si>
    <t>بنك الإتحاد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</si>
</sst>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E2" sqref="E2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111007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1.37</v>
      </c>
      <c r="F6" s="13">
        <v>1.44</v>
      </c>
      <c r="G6" s="13">
        <v>2.0099999999999998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30565564.109999999</v>
      </c>
      <c r="F7" s="15">
        <v>102500335.5</v>
      </c>
      <c r="G7" s="15">
        <v>52416586.890000001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19125088</v>
      </c>
      <c r="F8" s="15">
        <v>51733332</v>
      </c>
      <c r="G8" s="15">
        <v>25133673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6305</v>
      </c>
      <c r="F9" s="15">
        <v>12270</v>
      </c>
      <c r="G9" s="15">
        <v>5474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137000000</v>
      </c>
      <c r="F11" s="15">
        <v>144000000</v>
      </c>
      <c r="G11" s="15">
        <v>201000000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203040111</v>
      </c>
      <c r="F16" s="24">
        <v>159045648</v>
      </c>
      <c r="G16" s="24">
        <v>169449665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394312516</v>
      </c>
      <c r="F17" s="27">
        <v>264682504</v>
      </c>
      <c r="G17" s="27">
        <v>294002415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0</v>
      </c>
      <c r="F18" s="27">
        <v>757216</v>
      </c>
      <c r="G18" s="27">
        <v>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10240306</v>
      </c>
      <c r="F19" s="27">
        <v>7465638</v>
      </c>
      <c r="G19" s="27">
        <v>3175389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8161221</v>
      </c>
      <c r="F20" s="27">
        <v>11356120</v>
      </c>
      <c r="G20" s="27">
        <v>303034540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226438067</v>
      </c>
      <c r="F21" s="27">
        <v>235758485</v>
      </c>
      <c r="G21" s="27">
        <v>1373944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836528170</v>
      </c>
      <c r="F23" s="27">
        <v>723791257</v>
      </c>
      <c r="G23" s="27">
        <v>711797603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55835959</v>
      </c>
      <c r="F24" s="27">
        <v>43745871</v>
      </c>
      <c r="G24" s="27">
        <v>33106281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19863809</v>
      </c>
      <c r="F25" s="27">
        <v>14976294</v>
      </c>
      <c r="G25" s="27">
        <v>12588807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28761229</v>
      </c>
      <c r="F26" s="27">
        <v>23597312</v>
      </c>
      <c r="G26" s="27">
        <v>20864800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536635</v>
      </c>
      <c r="F27" s="27">
        <v>2990813</v>
      </c>
      <c r="G27" s="27">
        <v>2764769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42097969</v>
      </c>
      <c r="F28" s="27">
        <v>32095324</v>
      </c>
      <c r="G28" s="27">
        <v>32941483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1750116224</v>
      </c>
      <c r="F29" s="29">
        <v>1461540317</v>
      </c>
      <c r="G29" s="29">
        <v>1539404608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965026007</v>
      </c>
      <c r="F34" s="24">
        <v>874295076</v>
      </c>
      <c r="G34" s="24">
        <v>912444926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261852937</v>
      </c>
      <c r="F35" s="32">
        <v>141536469</v>
      </c>
      <c r="G35" s="32">
        <v>240946656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226435025</v>
      </c>
      <c r="F36" s="27">
        <v>185515560</v>
      </c>
      <c r="G36" s="27">
        <v>110943269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0</v>
      </c>
      <c r="F37" s="27">
        <v>15000000</v>
      </c>
      <c r="G37" s="27">
        <v>15324908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0</v>
      </c>
      <c r="F38" s="27">
        <v>0</v>
      </c>
      <c r="G38" s="27">
        <v>1379165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61759760</v>
      </c>
      <c r="F39" s="27">
        <v>20285583</v>
      </c>
      <c r="G39" s="27">
        <v>23180270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1515073729</v>
      </c>
      <c r="F40" s="29">
        <v>1236632688</v>
      </c>
      <c r="G40" s="29">
        <v>1304219194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22084713</v>
      </c>
      <c r="F47" s="27">
        <v>20043456</v>
      </c>
      <c r="G47" s="27">
        <v>18638444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9443258</v>
      </c>
      <c r="F48" s="27">
        <v>9443258</v>
      </c>
      <c r="G48" s="27">
        <v>8057553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9469991</v>
      </c>
      <c r="F49" s="27">
        <v>7754970</v>
      </c>
      <c r="G49" s="27">
        <v>7190662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71463173</v>
      </c>
      <c r="F50" s="27">
        <v>79255311</v>
      </c>
      <c r="G50" s="27">
        <v>79255311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7792138</v>
      </c>
      <c r="G52" s="27">
        <v>3740229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6000000</v>
      </c>
      <c r="F53" s="27">
        <v>6000000</v>
      </c>
      <c r="G53" s="27">
        <v>12000000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-1278987</v>
      </c>
      <c r="F56" s="27">
        <v>-6978006</v>
      </c>
      <c r="G56" s="27">
        <v>2959969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17860347</v>
      </c>
      <c r="F57" s="27">
        <v>17180778</v>
      </c>
      <c r="G57" s="27">
        <v>10823704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235042495</v>
      </c>
      <c r="F58" s="27">
        <v>224907629</v>
      </c>
      <c r="G58" s="27">
        <v>235185414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1750116224</v>
      </c>
      <c r="F60" s="29">
        <v>1461540317</v>
      </c>
      <c r="G60" s="29">
        <v>1539404608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79227011</v>
      </c>
      <c r="F64" s="24">
        <v>74026908</v>
      </c>
      <c r="G64" s="24">
        <v>73970026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34714148</v>
      </c>
      <c r="F65" s="27">
        <v>31449184</v>
      </c>
      <c r="G65" s="27">
        <v>30878529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44512863</v>
      </c>
      <c r="F66" s="27">
        <v>42577724</v>
      </c>
      <c r="G66" s="27">
        <v>43091497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12706493</v>
      </c>
      <c r="F67" s="27">
        <v>10897300</v>
      </c>
      <c r="G67" s="27">
        <v>13940894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57219356</v>
      </c>
      <c r="F68" s="27">
        <v>53475024</v>
      </c>
      <c r="G68" s="27">
        <v>57032391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-473310</v>
      </c>
      <c r="F69" s="27">
        <v>-999481</v>
      </c>
      <c r="G69" s="27">
        <v>-871668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2359636</v>
      </c>
      <c r="F70" s="27">
        <v>2405167</v>
      </c>
      <c r="G70" s="27">
        <v>1717918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1499737</v>
      </c>
      <c r="F71" s="27">
        <v>323171</v>
      </c>
      <c r="G71" s="27">
        <v>488573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60605419</v>
      </c>
      <c r="F72" s="27">
        <v>55203881</v>
      </c>
      <c r="G72" s="27">
        <v>58367214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13612013</v>
      </c>
      <c r="F73" s="27">
        <v>12179474</v>
      </c>
      <c r="G73" s="27">
        <v>10383898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3493505</v>
      </c>
      <c r="F74" s="27">
        <v>2031330</v>
      </c>
      <c r="G74" s="27">
        <v>2005286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7707554</v>
      </c>
      <c r="F75" s="27">
        <v>7159895</v>
      </c>
      <c r="G75" s="27">
        <v>6086120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15138537</v>
      </c>
      <c r="F76" s="61">
        <v>19799472</v>
      </c>
      <c r="G76" s="61">
        <v>9114635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313925</v>
      </c>
      <c r="F77" s="27">
        <v>177493</v>
      </c>
      <c r="G77" s="27">
        <v>102779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40265534</v>
      </c>
      <c r="F79" s="27">
        <v>41347664</v>
      </c>
      <c r="G79" s="27">
        <v>27692718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20339885</v>
      </c>
      <c r="F80" s="27">
        <v>13856217</v>
      </c>
      <c r="G80" s="27">
        <v>30674496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5592800</v>
      </c>
      <c r="F81" s="27">
        <v>3519481</v>
      </c>
      <c r="G81" s="27">
        <v>8987285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299260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0</v>
      </c>
      <c r="F84" s="27">
        <v>0</v>
      </c>
      <c r="G84" s="27">
        <v>55000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14747085</v>
      </c>
      <c r="F85" s="27">
        <v>10336736</v>
      </c>
      <c r="G85" s="27">
        <v>21332951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14747085</v>
      </c>
      <c r="F87" s="29">
        <v>10336736</v>
      </c>
      <c r="G87" s="29">
        <v>21332951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274569933</v>
      </c>
      <c r="F91" s="60">
        <v>199285674</v>
      </c>
      <c r="G91" s="60">
        <v>128713143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65370367</v>
      </c>
      <c r="F92" s="61">
        <v>48696104</v>
      </c>
      <c r="G92" s="61">
        <v>116666938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4963593</v>
      </c>
      <c r="F93" s="61">
        <v>44030389</v>
      </c>
      <c r="G93" s="61">
        <v>-16704046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-20882534</v>
      </c>
      <c r="F94" s="61">
        <v>-16290563</v>
      </c>
      <c r="G94" s="61">
        <v>-13753721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1232926</v>
      </c>
      <c r="F95" s="61">
        <v>-1151671</v>
      </c>
      <c r="G95" s="61">
        <v>138610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325254285</v>
      </c>
      <c r="F96" s="62">
        <v>274569933</v>
      </c>
      <c r="G96" s="62">
        <v>215060924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19.125088000000002</v>
      </c>
      <c r="F100" s="10">
        <f>+F8*100/F10</f>
        <v>51.733331999999997</v>
      </c>
      <c r="G100" s="10">
        <f>+G8*100/G10</f>
        <v>25.133673000000002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0.14747084999999999</v>
      </c>
      <c r="F101" s="13">
        <f>+F87/F10</f>
        <v>0.10336736000000001</v>
      </c>
      <c r="G101" s="13">
        <f>+G87/G10</f>
        <v>0.21332951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0.06</v>
      </c>
      <c r="F102" s="13">
        <f>+F53/F10</f>
        <v>0.06</v>
      </c>
      <c r="G102" s="13">
        <f>+G53/G10</f>
        <v>0.12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2.3504249499999998</v>
      </c>
      <c r="F103" s="13">
        <f>+F58/F10</f>
        <v>2.2490762900000001</v>
      </c>
      <c r="G103" s="13">
        <f>+G58/G10</f>
        <v>2.3518541399999999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9.2899715435287717</v>
      </c>
      <c r="F104" s="13">
        <f>+F11/F87</f>
        <v>13.930896561545152</v>
      </c>
      <c r="G104" s="13">
        <f>+G11/G87</f>
        <v>9.422043860692316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4.3795620437956204</v>
      </c>
      <c r="F105" s="13">
        <f>+F53*100/F11</f>
        <v>4.166666666666667</v>
      </c>
      <c r="G105" s="13">
        <f>+G53*100/G11</f>
        <v>5.9701492537313436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40.686006759980025</v>
      </c>
      <c r="F106" s="13">
        <f>+F53*100/F87</f>
        <v>58.045402339771471</v>
      </c>
      <c r="G106" s="13">
        <f>+G53*100/G87</f>
        <v>56.251008123536216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0.58287332254535507</v>
      </c>
      <c r="F107" s="35">
        <f>+F11/F58</f>
        <v>0.6402628520884901</v>
      </c>
      <c r="G107" s="35">
        <f>+G11/G58</f>
        <v>0.85464483779593581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0.84263460893440645</v>
      </c>
      <c r="F109" s="39">
        <f>+F85*100/F29</f>
        <v>0.70724946002293554</v>
      </c>
      <c r="G109" s="39">
        <f>+G85*100/G29</f>
        <v>1.385792330952929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6.2742207531450855</v>
      </c>
      <c r="F110" s="41">
        <f>+F87*100/F58</f>
        <v>4.5959917171151181</v>
      </c>
      <c r="G110" s="41">
        <f>+G87*100/G58</f>
        <v>9.0706947498028097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94.412936902556524</v>
      </c>
      <c r="F111" s="41">
        <f>+F68*100/F72</f>
        <v>96.86823286935207</v>
      </c>
      <c r="G111" s="41">
        <f>+G68*100/G72</f>
        <v>97.713060280725415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9.4709316244544404</v>
      </c>
      <c r="F112" s="41">
        <f>+F64*100/F23</f>
        <v>10.227659879013984</v>
      </c>
      <c r="G112" s="41">
        <f>+G64*100/G23</f>
        <v>10.392002682818813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24.332947850752422</v>
      </c>
      <c r="F113" s="41">
        <f>+F85*100/F72</f>
        <v>18.724654522025364</v>
      </c>
      <c r="G113" s="41">
        <f>+G85*100/G72</f>
        <v>36.549544749557519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3.4629368135038785</v>
      </c>
      <c r="F114" s="42">
        <f>F72*100/F29</f>
        <v>3.7771028522369527</v>
      </c>
      <c r="G114" s="42">
        <f>G72*100/G29</f>
        <v>3.7915447112913929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9.0492789979804265</v>
      </c>
      <c r="F115" s="44">
        <f>+(F24+F25)*100/F23</f>
        <v>8.1131354423088862</v>
      </c>
      <c r="G115" s="44">
        <f>+(G24+G25)*100/G23</f>
        <v>6.4196743298108574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13.430107770945389</v>
      </c>
      <c r="F117" s="10">
        <f>(F58+F59)*100/F29</f>
        <v>15.388397185077448</v>
      </c>
      <c r="G117" s="10">
        <f>(G58+G59)*100/G29</f>
        <v>15.277686761348191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19.15775767034437</v>
      </c>
      <c r="F118" s="13">
        <f>+F58*100/(F34+F35)</f>
        <v>22.14024855863282</v>
      </c>
      <c r="G118" s="13">
        <f>+G58*100/(G34+G35)</f>
        <v>20.390769073603312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86.569892229054616</v>
      </c>
      <c r="F119" s="13">
        <f>+F40*100/F29</f>
        <v>84.611602814922549</v>
      </c>
      <c r="G119" s="13">
        <f>+G40*100/G29</f>
        <v>84.722313238651807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70.102712447056319</v>
      </c>
      <c r="F120" s="35">
        <f>+(F34+F35)*100/F29</f>
        <v>69.504175367883477</v>
      </c>
      <c r="G120" s="35">
        <f>+(G34+G35)*100/G29</f>
        <v>74.924524456146102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47.798435242664205</v>
      </c>
      <c r="F122" s="10">
        <f>+F23*100/F29</f>
        <v>49.522496819360747</v>
      </c>
      <c r="G122" s="10">
        <f>+G23*100/G29</f>
        <v>46.238500216312204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68.183431958874664</v>
      </c>
      <c r="F123" s="13">
        <f>+F23*100/(F34+F35)</f>
        <v>71.251110537229877</v>
      </c>
      <c r="G123" s="13">
        <f>+G23*100/(G34+G35)</f>
        <v>61.713438359393194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28.097379553876827</v>
      </c>
      <c r="F124" s="35">
        <f>+F58*100/F23</f>
        <v>31.073548737270805</v>
      </c>
      <c r="G124" s="35">
        <f>+G58*100/G23</f>
        <v>33.041051699074067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0.49523462438687021</v>
      </c>
      <c r="F126" s="10">
        <f>+(F16+F17+F18+F19)/(F34+F35)</f>
        <v>0.425219130205294</v>
      </c>
      <c r="G126" s="10">
        <f>+(G16+G17+G18+G19)/(G34+G35)</f>
        <v>0.40456985839177034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68.645095355063816</v>
      </c>
      <c r="F127" s="13">
        <f>+(F16+F17+F18+F19+F20+F21+F22)*100/(F34+F35)</f>
        <v>66.848250021611605</v>
      </c>
      <c r="G127" s="13">
        <f>+(G16+G17+G18+G19+G20+G21+G22)*100/(G34+G35)</f>
        <v>66.849452088336818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0.49523462438687021</v>
      </c>
      <c r="F128" s="35">
        <f>+(F16+F17+F18+F19)/(F34+F35)</f>
        <v>0.425219130205294</v>
      </c>
      <c r="G128" s="35">
        <f>+(G16+G17+G18+G19)/(G34+G35)</f>
        <v>0.40456985839177034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2014-03-16T12:02:23Z</dcterms:modified>
</cp:coreProperties>
</file>